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09"/>
  <workbookPr/>
  <xr:revisionPtr revIDLastSave="3" documentId="11_0B1D56BE9CDCCE836B02CE7A5FB0D4A9BBFD1C62" xr6:coauthVersionLast="47" xr6:coauthVersionMax="47" xr10:uidLastSave="{8379D6A9-FC44-4513-973E-82231A8FAEF5}"/>
  <bookViews>
    <workbookView xWindow="240" yWindow="105" windowWidth="14805" windowHeight="8010" xr2:uid="{00000000-000D-0000-FFFF-FFFF00000000}"/>
  </bookViews>
  <sheets>
    <sheet name="4.1.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2" l="1"/>
  <c r="C99" i="2"/>
  <c r="C98" i="2"/>
  <c r="C96" i="2"/>
  <c r="C95" i="2"/>
  <c r="C93" i="2"/>
  <c r="C91" i="2"/>
  <c r="C88" i="2"/>
  <c r="C87" i="2"/>
  <c r="C86" i="2"/>
  <c r="C103" i="2" s="1"/>
</calcChain>
</file>

<file path=xl/sharedStrings.xml><?xml version="1.0" encoding="utf-8"?>
<sst xmlns="http://schemas.openxmlformats.org/spreadsheetml/2006/main" count="201" uniqueCount="65">
  <si>
    <t xml:space="preserve">4.1.2 Percentage of expenditure for infrastructure development and  augmentation excluding salary during the last five years </t>
  </si>
  <si>
    <t>REFER TO ASSETS SCHEDULE OF AUDITED FINANCIAL STATEMENTS OF  RESPECTIVE YEARS FOR ITEMS OF EXPENDITURE</t>
  </si>
  <si>
    <t> </t>
  </si>
  <si>
    <t>Year 1: 2022-2023</t>
  </si>
  <si>
    <t>Head of expenditure (for ex. capital expenditure)</t>
  </si>
  <si>
    <t>Item of expenditure (for ex. construction of building, purchase of new equipments, furniture and fixtures etc.)</t>
  </si>
  <si>
    <t>Amount
(INR in Lakhs)</t>
  </si>
  <si>
    <t>Fixed Assets - Infrastructure Development excluding Salary</t>
  </si>
  <si>
    <t>Building</t>
  </si>
  <si>
    <t>Computer and  Printers</t>
  </si>
  <si>
    <t xml:space="preserve">Soft cores </t>
  </si>
  <si>
    <t xml:space="preserve"> Furniture &amp; Fittings </t>
  </si>
  <si>
    <t>Writing Board</t>
  </si>
  <si>
    <t>Library Books</t>
  </si>
  <si>
    <t>Mobiles</t>
  </si>
  <si>
    <t>Water Purifiers</t>
  </si>
  <si>
    <t>Table Fans</t>
  </si>
  <si>
    <t>Tanzore Painting Art</t>
  </si>
  <si>
    <t>EPABX</t>
  </si>
  <si>
    <t>Amplifier</t>
  </si>
  <si>
    <t>Electric Lawn Mover</t>
  </si>
  <si>
    <t>Fog Machine</t>
  </si>
  <si>
    <t>Projector</t>
  </si>
  <si>
    <t>Scientific Clock</t>
  </si>
  <si>
    <t>UPS</t>
  </si>
  <si>
    <t>Water Meter S/E</t>
  </si>
  <si>
    <t>Sign Board</t>
  </si>
  <si>
    <t>Total</t>
  </si>
  <si>
    <t>Year 2: 2021-2022</t>
  </si>
  <si>
    <t>Computer  and Printers</t>
  </si>
  <si>
    <t>softwares</t>
  </si>
  <si>
    <t>FurniNre  6  Fittings</t>
  </si>
  <si>
    <t>Library  Books</t>
  </si>
  <si>
    <t>Office Equipments</t>
  </si>
  <si>
    <t>Water  Purif iers</t>
  </si>
  <si>
    <t>Motor-Water</t>
  </si>
  <si>
    <t>Projectar</t>
  </si>
  <si>
    <t>New  Building  Extn.</t>
  </si>
  <si>
    <t>Head Phones</t>
  </si>
  <si>
    <t>Water  Tank</t>
  </si>
  <si>
    <t>Weighing Scale</t>
  </si>
  <si>
    <t>Year 3: 2020-2021</t>
  </si>
  <si>
    <t>Computer and Printers</t>
  </si>
  <si>
    <t>Furniture A Fittings</t>
  </si>
  <si>
    <t>Microphones</t>
  </si>
  <si>
    <t>Digital Camera</t>
  </si>
  <si>
    <t>Borewell</t>
  </si>
  <si>
    <t>Uermometer</t>
  </si>
  <si>
    <t>WLAN controller</t>
  </si>
  <si>
    <t>Year 4: 2019-2020</t>
  </si>
  <si>
    <t>soft wares</t>
  </si>
  <si>
    <t>Furniture A FiIt  ings</t>
  </si>
  <si>
    <r>
      <t xml:space="preserve">Digital </t>
    </r>
    <r>
      <rPr>
        <i/>
        <sz val="9"/>
        <color rgb="FF000000"/>
        <rFont val="Calibri"/>
        <family val="2"/>
      </rPr>
      <t>Premiere</t>
    </r>
  </si>
  <si>
    <t>EIctric Magnetic Loc k</t>
  </si>
  <si>
    <t>Motor -Water</t>
  </si>
  <si>
    <t>Camera</t>
  </si>
  <si>
    <t>Battery</t>
  </si>
  <si>
    <t>Water Meter  S/E</t>
  </si>
  <si>
    <t>Year 5: 2018 - 2019</t>
  </si>
  <si>
    <t>Glass Door</t>
  </si>
  <si>
    <t>Hardware Materials</t>
  </si>
  <si>
    <t>Telephones</t>
  </si>
  <si>
    <t>Ceiling Fans</t>
  </si>
  <si>
    <t>Electrical Fittings</t>
  </si>
  <si>
    <t>Refridgerator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</si>
</sst>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</font>
    <font>
      <i/>
      <sz val="9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76767"/>
      </left>
      <right style="thin">
        <color rgb="FF676767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3" fillId="0" borderId="4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2" fillId="0" borderId="10" xfId="0" applyFont="1" applyBorder="1"/>
    <xf numFmtId="0" fontId="6" fillId="0" borderId="10" xfId="0" applyFont="1" applyBorder="1"/>
    <xf numFmtId="0" fontId="1" fillId="0" borderId="10" xfId="0" applyFont="1" applyBorder="1" applyAlignment="1">
      <alignment wrapTex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D25AC-CBC6-4BBF-881C-86D939B8475C}">
  <dimension ref="A1:C103"/>
  <sheetViews>
    <sheetView tabSelected="1" workbookViewId="0">
      <selection activeCell="F10" sqref="F10"/>
    </sheetView>
  </sheetViews>
  <sheetFormatPr defaultRowHeight="15"/>
  <cols>
    <col min="1" max="1" width="54.28515625" customWidth="1"/>
    <col min="2" max="2" width="32.5703125" customWidth="1"/>
    <col min="3" max="3" width="29.42578125" style="25" customWidth="1"/>
  </cols>
  <sheetData>
    <row r="1" spans="1:3">
      <c r="A1" s="1" t="s">
        <v>0</v>
      </c>
      <c r="B1" s="1"/>
      <c r="C1" s="1"/>
    </row>
    <row r="2" spans="1:3">
      <c r="A2" s="2" t="s">
        <v>1</v>
      </c>
      <c r="B2" s="2"/>
      <c r="C2" s="2"/>
    </row>
    <row r="3" spans="1:3">
      <c r="A3" s="3"/>
      <c r="B3" s="3" t="s">
        <v>2</v>
      </c>
      <c r="C3" s="3" t="s">
        <v>2</v>
      </c>
    </row>
    <row r="4" spans="1:3">
      <c r="A4" s="4" t="s">
        <v>3</v>
      </c>
      <c r="B4" s="4"/>
      <c r="C4" s="4"/>
    </row>
    <row r="5" spans="1:3" ht="60.75">
      <c r="A5" s="5" t="s">
        <v>4</v>
      </c>
      <c r="B5" s="6" t="s">
        <v>5</v>
      </c>
      <c r="C5" s="6" t="s">
        <v>6</v>
      </c>
    </row>
    <row r="6" spans="1:3">
      <c r="A6" s="7" t="s">
        <v>7</v>
      </c>
      <c r="B6" s="8" t="s">
        <v>8</v>
      </c>
      <c r="C6" s="6">
        <v>85966633.200000003</v>
      </c>
    </row>
    <row r="7" spans="1:3">
      <c r="A7" s="7" t="s">
        <v>7</v>
      </c>
      <c r="B7" s="8" t="s">
        <v>9</v>
      </c>
      <c r="C7" s="6">
        <v>3277917</v>
      </c>
    </row>
    <row r="8" spans="1:3">
      <c r="A8" s="7" t="s">
        <v>7</v>
      </c>
      <c r="B8" s="8" t="s">
        <v>10</v>
      </c>
      <c r="C8" s="6">
        <v>472000</v>
      </c>
    </row>
    <row r="9" spans="1:3">
      <c r="A9" s="7" t="s">
        <v>7</v>
      </c>
      <c r="B9" s="8" t="s">
        <v>11</v>
      </c>
      <c r="C9" s="6">
        <v>6439423</v>
      </c>
    </row>
    <row r="10" spans="1:3">
      <c r="A10" s="7" t="s">
        <v>7</v>
      </c>
      <c r="B10" s="8" t="s">
        <v>12</v>
      </c>
      <c r="C10" s="6">
        <v>205735</v>
      </c>
    </row>
    <row r="11" spans="1:3">
      <c r="A11" s="7" t="s">
        <v>7</v>
      </c>
      <c r="B11" s="8" t="s">
        <v>13</v>
      </c>
      <c r="C11" s="6">
        <v>44237</v>
      </c>
    </row>
    <row r="12" spans="1:3">
      <c r="A12" s="7" t="s">
        <v>7</v>
      </c>
      <c r="B12" s="8" t="s">
        <v>14</v>
      </c>
      <c r="C12" s="6">
        <v>56793</v>
      </c>
    </row>
    <row r="13" spans="1:3">
      <c r="A13" s="7" t="s">
        <v>7</v>
      </c>
      <c r="B13" s="8" t="s">
        <v>15</v>
      </c>
      <c r="C13" s="6">
        <v>75300</v>
      </c>
    </row>
    <row r="14" spans="1:3">
      <c r="A14" s="7" t="s">
        <v>7</v>
      </c>
      <c r="B14" s="8" t="s">
        <v>16</v>
      </c>
      <c r="C14" s="6">
        <v>18500</v>
      </c>
    </row>
    <row r="15" spans="1:3">
      <c r="A15" s="7" t="s">
        <v>7</v>
      </c>
      <c r="B15" s="8" t="s">
        <v>17</v>
      </c>
      <c r="C15" s="6">
        <v>22500</v>
      </c>
    </row>
    <row r="16" spans="1:3">
      <c r="A16" s="7" t="s">
        <v>7</v>
      </c>
      <c r="B16" s="8" t="s">
        <v>18</v>
      </c>
      <c r="C16" s="6">
        <v>30680</v>
      </c>
    </row>
    <row r="17" spans="1:3">
      <c r="A17" s="7" t="s">
        <v>7</v>
      </c>
      <c r="B17" s="8" t="s">
        <v>19</v>
      </c>
      <c r="C17" s="6">
        <v>267389</v>
      </c>
    </row>
    <row r="18" spans="1:3">
      <c r="A18" s="7" t="s">
        <v>7</v>
      </c>
      <c r="B18" s="8" t="s">
        <v>20</v>
      </c>
      <c r="C18" s="6">
        <v>34720</v>
      </c>
    </row>
    <row r="19" spans="1:3">
      <c r="A19" s="7" t="s">
        <v>7</v>
      </c>
      <c r="B19" s="8" t="s">
        <v>21</v>
      </c>
      <c r="C19" s="6">
        <v>46657</v>
      </c>
    </row>
    <row r="20" spans="1:3">
      <c r="A20" s="7" t="s">
        <v>7</v>
      </c>
      <c r="B20" s="8" t="s">
        <v>22</v>
      </c>
      <c r="C20" s="6">
        <v>1698026</v>
      </c>
    </row>
    <row r="21" spans="1:3">
      <c r="A21" s="7" t="s">
        <v>7</v>
      </c>
      <c r="B21" s="8" t="s">
        <v>23</v>
      </c>
      <c r="C21" s="6">
        <v>12000</v>
      </c>
    </row>
    <row r="22" spans="1:3">
      <c r="A22" s="7" t="s">
        <v>7</v>
      </c>
      <c r="B22" s="8" t="s">
        <v>24</v>
      </c>
      <c r="C22" s="6">
        <v>352718</v>
      </c>
    </row>
    <row r="23" spans="1:3">
      <c r="A23" s="7" t="s">
        <v>7</v>
      </c>
      <c r="B23" s="8" t="s">
        <v>25</v>
      </c>
      <c r="C23" s="6">
        <v>35675</v>
      </c>
    </row>
    <row r="24" spans="1:3">
      <c r="A24" s="7" t="s">
        <v>7</v>
      </c>
      <c r="B24" s="8" t="s">
        <v>26</v>
      </c>
      <c r="C24" s="9">
        <v>292935</v>
      </c>
    </row>
    <row r="25" spans="1:3">
      <c r="A25" s="10" t="s">
        <v>27</v>
      </c>
      <c r="B25" s="11"/>
      <c r="C25" s="9">
        <v>99349838.200000003</v>
      </c>
    </row>
    <row r="26" spans="1:3">
      <c r="A26" s="10" t="s">
        <v>28</v>
      </c>
      <c r="B26" s="4"/>
      <c r="C26" s="11"/>
    </row>
    <row r="27" spans="1:3" ht="60.75">
      <c r="A27" s="5" t="s">
        <v>4</v>
      </c>
      <c r="B27" s="6" t="s">
        <v>5</v>
      </c>
      <c r="C27" s="6" t="s">
        <v>6</v>
      </c>
    </row>
    <row r="28" spans="1:3">
      <c r="A28" s="7" t="s">
        <v>7</v>
      </c>
      <c r="B28" s="12" t="s">
        <v>29</v>
      </c>
      <c r="C28" s="6">
        <v>165363</v>
      </c>
    </row>
    <row r="29" spans="1:3">
      <c r="A29" s="7" t="s">
        <v>7</v>
      </c>
      <c r="B29" s="12" t="s">
        <v>30</v>
      </c>
      <c r="C29" s="6">
        <v>160166</v>
      </c>
    </row>
    <row r="30" spans="1:3">
      <c r="A30" s="7" t="s">
        <v>7</v>
      </c>
      <c r="B30" s="12" t="s">
        <v>31</v>
      </c>
      <c r="C30" s="6">
        <v>2215761</v>
      </c>
    </row>
    <row r="31" spans="1:3">
      <c r="A31" s="7" t="s">
        <v>7</v>
      </c>
      <c r="B31" s="12" t="s">
        <v>12</v>
      </c>
      <c r="C31" s="6">
        <v>35978</v>
      </c>
    </row>
    <row r="32" spans="1:3">
      <c r="A32" s="7" t="s">
        <v>7</v>
      </c>
      <c r="B32" s="12" t="s">
        <v>32</v>
      </c>
      <c r="C32" s="6">
        <v>15107</v>
      </c>
    </row>
    <row r="33" spans="1:3">
      <c r="A33" s="7" t="s">
        <v>7</v>
      </c>
      <c r="B33" s="12" t="s">
        <v>14</v>
      </c>
      <c r="C33" s="6">
        <v>52497</v>
      </c>
    </row>
    <row r="34" spans="1:3">
      <c r="A34" s="7" t="s">
        <v>7</v>
      </c>
      <c r="B34" s="12" t="s">
        <v>33</v>
      </c>
      <c r="C34" s="6">
        <v>9000</v>
      </c>
    </row>
    <row r="35" spans="1:3">
      <c r="A35" s="7" t="s">
        <v>7</v>
      </c>
      <c r="B35" s="12" t="s">
        <v>34</v>
      </c>
      <c r="C35" s="6">
        <v>78700</v>
      </c>
    </row>
    <row r="36" spans="1:3">
      <c r="A36" s="7" t="s">
        <v>7</v>
      </c>
      <c r="B36" s="12" t="s">
        <v>35</v>
      </c>
      <c r="C36" s="6">
        <v>68322</v>
      </c>
    </row>
    <row r="37" spans="1:3">
      <c r="A37" s="7" t="s">
        <v>7</v>
      </c>
      <c r="B37" s="13" t="s">
        <v>36</v>
      </c>
      <c r="C37" s="5">
        <v>10620</v>
      </c>
    </row>
    <row r="38" spans="1:3">
      <c r="A38" s="7" t="s">
        <v>7</v>
      </c>
      <c r="B38" s="14" t="s">
        <v>24</v>
      </c>
      <c r="C38" s="6">
        <v>10000</v>
      </c>
    </row>
    <row r="39" spans="1:3">
      <c r="A39" s="7" t="s">
        <v>7</v>
      </c>
      <c r="B39" s="12" t="s">
        <v>25</v>
      </c>
      <c r="C39" s="6">
        <v>33040</v>
      </c>
    </row>
    <row r="40" spans="1:3">
      <c r="A40" s="7" t="s">
        <v>7</v>
      </c>
      <c r="B40" s="12" t="s">
        <v>37</v>
      </c>
      <c r="C40" s="6">
        <v>606837</v>
      </c>
    </row>
    <row r="41" spans="1:3">
      <c r="A41" s="7" t="s">
        <v>7</v>
      </c>
      <c r="B41" s="12" t="s">
        <v>38</v>
      </c>
      <c r="C41" s="6">
        <v>19587</v>
      </c>
    </row>
    <row r="42" spans="1:3">
      <c r="A42" s="7" t="s">
        <v>7</v>
      </c>
      <c r="B42" s="12" t="s">
        <v>39</v>
      </c>
      <c r="C42" s="6">
        <v>40000</v>
      </c>
    </row>
    <row r="43" spans="1:3">
      <c r="A43" s="7" t="s">
        <v>7</v>
      </c>
      <c r="B43" s="12" t="s">
        <v>40</v>
      </c>
      <c r="C43" s="6">
        <v>6269</v>
      </c>
    </row>
    <row r="44" spans="1:3">
      <c r="A44" s="10" t="s">
        <v>27</v>
      </c>
      <c r="B44" s="11"/>
      <c r="C44" s="9">
        <v>3527247</v>
      </c>
    </row>
    <row r="45" spans="1:3">
      <c r="A45" s="15" t="s">
        <v>2</v>
      </c>
      <c r="B45" s="16" t="s">
        <v>2</v>
      </c>
      <c r="C45" s="9" t="s">
        <v>2</v>
      </c>
    </row>
    <row r="46" spans="1:3">
      <c r="A46" s="10" t="s">
        <v>41</v>
      </c>
      <c r="B46" s="4"/>
      <c r="C46" s="11"/>
    </row>
    <row r="47" spans="1:3" ht="60.75">
      <c r="A47" s="5" t="s">
        <v>4</v>
      </c>
      <c r="B47" s="6" t="s">
        <v>5</v>
      </c>
      <c r="C47" s="6" t="s">
        <v>6</v>
      </c>
    </row>
    <row r="48" spans="1:3">
      <c r="A48" s="7" t="s">
        <v>7</v>
      </c>
      <c r="B48" s="17" t="s">
        <v>42</v>
      </c>
      <c r="C48" s="6">
        <v>229952</v>
      </c>
    </row>
    <row r="49" spans="1:3">
      <c r="A49" s="7" t="s">
        <v>7</v>
      </c>
      <c r="B49" s="12" t="s">
        <v>43</v>
      </c>
      <c r="C49" s="6">
        <v>456196</v>
      </c>
    </row>
    <row r="50" spans="1:3">
      <c r="A50" s="7" t="s">
        <v>7</v>
      </c>
      <c r="B50" s="12" t="s">
        <v>12</v>
      </c>
      <c r="C50" s="6">
        <v>35990</v>
      </c>
    </row>
    <row r="51" spans="1:3">
      <c r="A51" s="7" t="s">
        <v>7</v>
      </c>
      <c r="B51" s="12" t="s">
        <v>13</v>
      </c>
      <c r="C51" s="6">
        <v>27409</v>
      </c>
    </row>
    <row r="52" spans="1:3">
      <c r="A52" s="7" t="s">
        <v>7</v>
      </c>
      <c r="B52" s="12" t="s">
        <v>44</v>
      </c>
      <c r="C52" s="6">
        <v>10800</v>
      </c>
    </row>
    <row r="53" spans="1:3">
      <c r="A53" s="7" t="s">
        <v>7</v>
      </c>
      <c r="B53" s="12" t="s">
        <v>14</v>
      </c>
      <c r="C53" s="6">
        <v>21000</v>
      </c>
    </row>
    <row r="54" spans="1:3">
      <c r="A54" s="7" t="s">
        <v>7</v>
      </c>
      <c r="B54" s="12" t="s">
        <v>45</v>
      </c>
      <c r="C54" s="6">
        <v>17110</v>
      </c>
    </row>
    <row r="55" spans="1:3">
      <c r="A55" s="7" t="s">
        <v>7</v>
      </c>
      <c r="B55" s="12" t="s">
        <v>35</v>
      </c>
      <c r="C55" s="6">
        <v>130543</v>
      </c>
    </row>
    <row r="56" spans="1:3">
      <c r="A56" s="7" t="s">
        <v>7</v>
      </c>
      <c r="B56" s="12" t="s">
        <v>24</v>
      </c>
      <c r="C56" s="9">
        <v>63300</v>
      </c>
    </row>
    <row r="57" spans="1:3">
      <c r="A57" s="7" t="s">
        <v>7</v>
      </c>
      <c r="B57" s="12" t="s">
        <v>46</v>
      </c>
      <c r="C57" s="9">
        <v>220000</v>
      </c>
    </row>
    <row r="58" spans="1:3">
      <c r="A58" s="7" t="s">
        <v>7</v>
      </c>
      <c r="B58" s="12" t="s">
        <v>47</v>
      </c>
      <c r="C58" s="9">
        <v>15430</v>
      </c>
    </row>
    <row r="59" spans="1:3">
      <c r="A59" s="7" t="s">
        <v>7</v>
      </c>
      <c r="B59" s="17" t="s">
        <v>48</v>
      </c>
      <c r="C59" s="9">
        <v>160000</v>
      </c>
    </row>
    <row r="60" spans="1:3">
      <c r="A60" s="10" t="s">
        <v>27</v>
      </c>
      <c r="B60" s="11"/>
      <c r="C60" s="9">
        <v>1387730</v>
      </c>
    </row>
    <row r="61" spans="1:3">
      <c r="A61" s="10" t="s">
        <v>49</v>
      </c>
      <c r="B61" s="4"/>
      <c r="C61" s="11"/>
    </row>
    <row r="62" spans="1:3" ht="60.75">
      <c r="A62" s="5" t="s">
        <v>4</v>
      </c>
      <c r="B62" s="6" t="s">
        <v>5</v>
      </c>
      <c r="C62" s="6" t="s">
        <v>6</v>
      </c>
    </row>
    <row r="63" spans="1:3">
      <c r="A63" s="7" t="s">
        <v>7</v>
      </c>
      <c r="B63" s="12" t="s">
        <v>42</v>
      </c>
      <c r="C63" s="6">
        <v>680609</v>
      </c>
    </row>
    <row r="64" spans="1:3">
      <c r="A64" s="7" t="s">
        <v>7</v>
      </c>
      <c r="B64" s="12" t="s">
        <v>50</v>
      </c>
      <c r="C64" s="6">
        <v>499049</v>
      </c>
    </row>
    <row r="65" spans="1:3">
      <c r="A65" s="7" t="s">
        <v>7</v>
      </c>
      <c r="B65" s="12" t="s">
        <v>51</v>
      </c>
      <c r="C65" s="6">
        <v>983245</v>
      </c>
    </row>
    <row r="66" spans="1:3">
      <c r="A66" s="7" t="s">
        <v>7</v>
      </c>
      <c r="B66" s="12" t="s">
        <v>12</v>
      </c>
      <c r="C66" s="6">
        <v>215281</v>
      </c>
    </row>
    <row r="67" spans="1:3">
      <c r="A67" s="7" t="s">
        <v>7</v>
      </c>
      <c r="B67" s="12" t="s">
        <v>13</v>
      </c>
      <c r="C67" s="6">
        <v>1331522</v>
      </c>
    </row>
    <row r="68" spans="1:3">
      <c r="A68" s="7" t="s">
        <v>7</v>
      </c>
      <c r="B68" s="12" t="s">
        <v>44</v>
      </c>
      <c r="C68" s="6">
        <v>45000</v>
      </c>
    </row>
    <row r="69" spans="1:3">
      <c r="A69" s="7" t="s">
        <v>7</v>
      </c>
      <c r="B69" s="12" t="s">
        <v>14</v>
      </c>
      <c r="C69" s="6">
        <v>16898</v>
      </c>
    </row>
    <row r="70" spans="1:3">
      <c r="A70" s="7" t="s">
        <v>7</v>
      </c>
      <c r="B70" s="12" t="s">
        <v>33</v>
      </c>
      <c r="C70" s="6">
        <v>8124</v>
      </c>
    </row>
    <row r="71" spans="1:3">
      <c r="A71" s="7" t="s">
        <v>7</v>
      </c>
      <c r="B71" s="12" t="s">
        <v>15</v>
      </c>
      <c r="C71" s="6">
        <v>127480</v>
      </c>
    </row>
    <row r="72" spans="1:3">
      <c r="A72" s="7" t="s">
        <v>7</v>
      </c>
      <c r="B72" s="12" t="s">
        <v>19</v>
      </c>
      <c r="C72" s="6">
        <v>53181</v>
      </c>
    </row>
    <row r="73" spans="1:3">
      <c r="A73" s="7" t="s">
        <v>7</v>
      </c>
      <c r="B73" s="12" t="s">
        <v>45</v>
      </c>
      <c r="C73" s="6">
        <v>77500</v>
      </c>
    </row>
    <row r="74" spans="1:3">
      <c r="A74" s="7" t="s">
        <v>7</v>
      </c>
      <c r="B74" s="12" t="s">
        <v>52</v>
      </c>
      <c r="C74" s="6">
        <v>22000</v>
      </c>
    </row>
    <row r="75" spans="1:3">
      <c r="A75" s="7" t="s">
        <v>7</v>
      </c>
      <c r="B75" s="12" t="s">
        <v>53</v>
      </c>
      <c r="C75" s="6">
        <v>5546</v>
      </c>
    </row>
    <row r="76" spans="1:3">
      <c r="A76" s="7" t="s">
        <v>7</v>
      </c>
      <c r="B76" s="12" t="s">
        <v>54</v>
      </c>
      <c r="C76" s="6">
        <v>470698</v>
      </c>
    </row>
    <row r="77" spans="1:3">
      <c r="A77" s="7" t="s">
        <v>7</v>
      </c>
      <c r="B77" s="12" t="s">
        <v>36</v>
      </c>
      <c r="C77" s="9">
        <v>414850</v>
      </c>
    </row>
    <row r="78" spans="1:3">
      <c r="A78" s="7" t="s">
        <v>7</v>
      </c>
      <c r="B78" s="12" t="s">
        <v>55</v>
      </c>
      <c r="C78" s="9">
        <v>66080</v>
      </c>
    </row>
    <row r="79" spans="1:3">
      <c r="A79" s="7" t="s">
        <v>7</v>
      </c>
      <c r="B79" s="12" t="s">
        <v>56</v>
      </c>
      <c r="C79" s="9">
        <v>11000</v>
      </c>
    </row>
    <row r="80" spans="1:3">
      <c r="A80" s="7" t="s">
        <v>7</v>
      </c>
      <c r="B80" s="12" t="s">
        <v>24</v>
      </c>
      <c r="C80" s="9">
        <v>153025</v>
      </c>
    </row>
    <row r="81" spans="1:3">
      <c r="A81" s="7" t="s">
        <v>7</v>
      </c>
      <c r="B81" s="12" t="s">
        <v>57</v>
      </c>
      <c r="C81" s="9">
        <v>13442</v>
      </c>
    </row>
    <row r="82" spans="1:3">
      <c r="A82" s="10" t="s">
        <v>27</v>
      </c>
      <c r="B82" s="11"/>
      <c r="C82" s="9" t="s">
        <v>2</v>
      </c>
    </row>
    <row r="83" spans="1:3">
      <c r="A83" s="15" t="s">
        <v>2</v>
      </c>
      <c r="B83" s="16" t="s">
        <v>2</v>
      </c>
      <c r="C83" s="9">
        <v>5194530</v>
      </c>
    </row>
    <row r="84" spans="1:3">
      <c r="A84" s="10" t="s">
        <v>58</v>
      </c>
      <c r="B84" s="4"/>
      <c r="C84" s="11"/>
    </row>
    <row r="85" spans="1:3" ht="60.75">
      <c r="A85" s="18" t="s">
        <v>4</v>
      </c>
      <c r="B85" s="19" t="s">
        <v>5</v>
      </c>
      <c r="C85" s="19" t="s">
        <v>6</v>
      </c>
    </row>
    <row r="86" spans="1:3">
      <c r="A86" s="20" t="s">
        <v>7</v>
      </c>
      <c r="B86" s="21" t="s">
        <v>42</v>
      </c>
      <c r="C86" s="22">
        <f>56065+298868</f>
        <v>354933</v>
      </c>
    </row>
    <row r="87" spans="1:3">
      <c r="A87" s="20" t="s">
        <v>7</v>
      </c>
      <c r="B87" s="21" t="s">
        <v>50</v>
      </c>
      <c r="C87" s="22">
        <f>15000+74268</f>
        <v>89268</v>
      </c>
    </row>
    <row r="88" spans="1:3">
      <c r="A88" s="20" t="s">
        <v>7</v>
      </c>
      <c r="B88" s="21" t="s">
        <v>51</v>
      </c>
      <c r="C88" s="22">
        <f>2076951+215020</f>
        <v>2291971</v>
      </c>
    </row>
    <row r="89" spans="1:3">
      <c r="A89" s="20" t="s">
        <v>7</v>
      </c>
      <c r="B89" s="21" t="s">
        <v>59</v>
      </c>
      <c r="C89" s="22">
        <v>987972</v>
      </c>
    </row>
    <row r="90" spans="1:3">
      <c r="A90" s="20" t="s">
        <v>7</v>
      </c>
      <c r="B90" s="21" t="s">
        <v>60</v>
      </c>
      <c r="C90" s="22">
        <v>31265</v>
      </c>
    </row>
    <row r="91" spans="1:3">
      <c r="A91" s="20" t="s">
        <v>7</v>
      </c>
      <c r="B91" s="21" t="s">
        <v>12</v>
      </c>
      <c r="C91" s="22">
        <f>81038+2761</f>
        <v>83799</v>
      </c>
    </row>
    <row r="92" spans="1:3">
      <c r="A92" s="20" t="s">
        <v>7</v>
      </c>
      <c r="B92" s="21" t="s">
        <v>13</v>
      </c>
      <c r="C92" s="22">
        <v>1505074</v>
      </c>
    </row>
    <row r="93" spans="1:3">
      <c r="A93" s="20" t="s">
        <v>7</v>
      </c>
      <c r="B93" s="21" t="s">
        <v>61</v>
      </c>
      <c r="C93" s="22">
        <f>83205+15000</f>
        <v>98205</v>
      </c>
    </row>
    <row r="94" spans="1:3">
      <c r="A94" s="20" t="s">
        <v>7</v>
      </c>
      <c r="B94" s="21" t="s">
        <v>33</v>
      </c>
      <c r="C94" s="22">
        <v>9558</v>
      </c>
    </row>
    <row r="95" spans="1:3">
      <c r="A95" s="20" t="s">
        <v>7</v>
      </c>
      <c r="B95" s="21" t="s">
        <v>15</v>
      </c>
      <c r="C95" s="23">
        <f>196780+118000</f>
        <v>314780</v>
      </c>
    </row>
    <row r="96" spans="1:3">
      <c r="A96" s="20" t="s">
        <v>7</v>
      </c>
      <c r="B96" s="21" t="s">
        <v>19</v>
      </c>
      <c r="C96" s="23">
        <f>59300+39023</f>
        <v>98323</v>
      </c>
    </row>
    <row r="97" spans="1:3">
      <c r="A97" s="20" t="s">
        <v>7</v>
      </c>
      <c r="B97" s="21" t="s">
        <v>45</v>
      </c>
      <c r="C97" s="23">
        <v>23080</v>
      </c>
    </row>
    <row r="98" spans="1:3">
      <c r="A98" s="20" t="s">
        <v>7</v>
      </c>
      <c r="B98" s="21" t="s">
        <v>62</v>
      </c>
      <c r="C98" s="23">
        <f>9069+8999</f>
        <v>18068</v>
      </c>
    </row>
    <row r="99" spans="1:3">
      <c r="A99" s="20" t="s">
        <v>7</v>
      </c>
      <c r="B99" s="21" t="s">
        <v>63</v>
      </c>
      <c r="C99" s="23">
        <f>100000</f>
        <v>100000</v>
      </c>
    </row>
    <row r="100" spans="1:3">
      <c r="A100" s="20" t="s">
        <v>7</v>
      </c>
      <c r="B100" s="21" t="s">
        <v>64</v>
      </c>
      <c r="C100" s="23">
        <v>46450</v>
      </c>
    </row>
    <row r="101" spans="1:3">
      <c r="A101" s="20" t="s">
        <v>7</v>
      </c>
      <c r="B101" s="21" t="s">
        <v>22</v>
      </c>
      <c r="C101" s="23">
        <v>160510</v>
      </c>
    </row>
    <row r="102" spans="1:3">
      <c r="A102" s="20" t="s">
        <v>7</v>
      </c>
      <c r="B102" s="21" t="s">
        <v>24</v>
      </c>
      <c r="C102" s="23">
        <f>184826</f>
        <v>184826</v>
      </c>
    </row>
    <row r="103" spans="1:3">
      <c r="A103" s="24" t="s">
        <v>27</v>
      </c>
      <c r="B103" s="24"/>
      <c r="C103" s="23">
        <f>SUM(C86:C102)</f>
        <v>6398082</v>
      </c>
    </row>
  </sheetData>
  <mergeCells count="12">
    <mergeCell ref="A46:C46"/>
    <mergeCell ref="A60:B60"/>
    <mergeCell ref="A61:C61"/>
    <mergeCell ref="A82:B82"/>
    <mergeCell ref="A84:C84"/>
    <mergeCell ref="A103:B103"/>
    <mergeCell ref="A1:C1"/>
    <mergeCell ref="A2:C2"/>
    <mergeCell ref="A4:C4"/>
    <mergeCell ref="A25:B25"/>
    <mergeCell ref="A26:C26"/>
    <mergeCell ref="A44:B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NishaThomas-ISME</cp:lastModifiedBy>
  <cp:revision/>
  <dcterms:created xsi:type="dcterms:W3CDTF">2024-06-17T08:59:29Z</dcterms:created>
  <dcterms:modified xsi:type="dcterms:W3CDTF">2024-06-17T09:00:38Z</dcterms:modified>
  <cp:category/>
  <cp:contentStatus/>
</cp:coreProperties>
</file>